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segundo trimestre 2023\"/>
    </mc:Choice>
  </mc:AlternateContent>
  <xr:revisionPtr revIDLastSave="0" documentId="8_{DA535035-90E9-4FA6-B6EE-FE66D7A939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C66" i="4" s="1"/>
  <c r="B24" i="4"/>
  <c r="B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<sst xmlns="http://schemas.openxmlformats.org/spreadsheetml/2006/main" count="56" uniqueCount="56">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</sst>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Border="1" applyAlignment="1" applyProtection="1">
      <alignment horizontal="right"/>
      <protection locked="0"/>
    </xf>
    <xf numFmtId="43" fontId="4" fillId="0" borderId="4" xfId="17" applyFont="1" applyBorder="1" applyAlignment="1" applyProtection="1">
      <alignment horizontal="center" vertical="center"/>
      <protection locked="0"/>
    </xf>
    <xf numFmtId="43" fontId="3" fillId="0" borderId="4" xfId="17" applyFont="1" applyBorder="1" applyAlignment="1" applyProtection="1">
      <alignment horizontal="right" vertical="top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topLeftCell="A46" zoomScaleNormal="100" workbookViewId="0">
      <selection activeCell="B13" sqref="B13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7">
        <f>SUM(B5:B11)</f>
        <v>33140081.410000004</v>
      </c>
      <c r="C4" s="17">
        <f>SUM(C5:C11)</f>
        <v>46356330.200000003</v>
      </c>
      <c r="D4" s="2"/>
    </row>
    <row r="5" spans="1:4" x14ac:dyDescent="0.2">
      <c r="A5" s="8" t="s">
        <v>1</v>
      </c>
      <c r="B5" s="18">
        <v>13247021.83</v>
      </c>
      <c r="C5" s="18">
        <v>15051421.710000001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17098793.879999999</v>
      </c>
      <c r="C8" s="18">
        <v>26052566.379999999</v>
      </c>
      <c r="D8" s="4">
        <v>4140</v>
      </c>
    </row>
    <row r="9" spans="1:4" x14ac:dyDescent="0.2">
      <c r="A9" s="8" t="s">
        <v>46</v>
      </c>
      <c r="B9" s="18">
        <v>1923022.42</v>
      </c>
      <c r="C9" s="18">
        <v>4062112.71</v>
      </c>
      <c r="D9" s="4">
        <v>4150</v>
      </c>
    </row>
    <row r="10" spans="1:4" x14ac:dyDescent="0.2">
      <c r="A10" s="8" t="s">
        <v>47</v>
      </c>
      <c r="B10" s="18">
        <v>871243.28</v>
      </c>
      <c r="C10" s="18">
        <v>1190229.3999999999</v>
      </c>
      <c r="D10" s="4">
        <v>4160</v>
      </c>
    </row>
    <row r="11" spans="1:4" ht="11.25" customHeight="1" x14ac:dyDescent="0.2">
      <c r="A11" s="8" t="s">
        <v>48</v>
      </c>
      <c r="B11" s="18">
        <v>0</v>
      </c>
      <c r="C11" s="18">
        <v>0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3.75" x14ac:dyDescent="0.2">
      <c r="A13" s="7" t="s">
        <v>49</v>
      </c>
      <c r="B13" s="17">
        <f>SUM(B14:B15)</f>
        <v>141481442.17000002</v>
      </c>
      <c r="C13" s="17">
        <f>SUM(C14:C15)</f>
        <v>244700662.53999999</v>
      </c>
      <c r="D13" s="2"/>
    </row>
    <row r="14" spans="1:4" ht="22.5" x14ac:dyDescent="0.2">
      <c r="A14" s="8" t="s">
        <v>50</v>
      </c>
      <c r="B14" s="18">
        <v>129939362.29000001</v>
      </c>
      <c r="C14" s="18">
        <v>244700662.53999999</v>
      </c>
      <c r="D14" s="4">
        <v>4210</v>
      </c>
    </row>
    <row r="15" spans="1:4" ht="11.25" customHeight="1" x14ac:dyDescent="0.2">
      <c r="A15" s="8" t="s">
        <v>51</v>
      </c>
      <c r="B15" s="18">
        <v>11542079.880000001</v>
      </c>
      <c r="C15" s="18">
        <v>0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40</v>
      </c>
      <c r="B17" s="17">
        <f>SUM(B18:B22)</f>
        <v>0</v>
      </c>
      <c r="C17" s="17">
        <f>SUM(C18:C22)</f>
        <v>0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0</v>
      </c>
      <c r="C22" s="18">
        <v>0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174621523.58000001</v>
      </c>
      <c r="C24" s="20">
        <f>SUM(C4+C13+C17)</f>
        <v>291056992.74000001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41</v>
      </c>
      <c r="B27" s="17">
        <f>SUM(B28:B30)</f>
        <v>104485655.37</v>
      </c>
      <c r="C27" s="17">
        <f>SUM(C28:C30)</f>
        <v>199854719.63</v>
      </c>
      <c r="D27" s="2"/>
    </row>
    <row r="28" spans="1:5" ht="11.25" customHeight="1" x14ac:dyDescent="0.2">
      <c r="A28" s="8" t="s">
        <v>36</v>
      </c>
      <c r="B28" s="18">
        <v>49179695.259999998</v>
      </c>
      <c r="C28" s="18">
        <v>108079477.56999999</v>
      </c>
      <c r="D28" s="4">
        <v>5110</v>
      </c>
    </row>
    <row r="29" spans="1:5" ht="11.25" customHeight="1" x14ac:dyDescent="0.2">
      <c r="A29" s="8" t="s">
        <v>16</v>
      </c>
      <c r="B29" s="18">
        <v>20779041.41</v>
      </c>
      <c r="C29" s="18">
        <v>39892597</v>
      </c>
      <c r="D29" s="4">
        <v>5120</v>
      </c>
    </row>
    <row r="30" spans="1:5" ht="11.25" customHeight="1" x14ac:dyDescent="0.2">
      <c r="A30" s="8" t="s">
        <v>17</v>
      </c>
      <c r="B30" s="18">
        <v>34526918.700000003</v>
      </c>
      <c r="C30" s="18">
        <v>51882645.060000002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52</v>
      </c>
      <c r="B32" s="17">
        <f>SUM(B33:B41)</f>
        <v>8790829.3900000006</v>
      </c>
      <c r="C32" s="17">
        <f>SUM(C33:C41)</f>
        <v>19642129.030000001</v>
      </c>
      <c r="D32" s="2"/>
    </row>
    <row r="33" spans="1:4" ht="11.25" customHeight="1" x14ac:dyDescent="0.2">
      <c r="A33" s="8" t="s">
        <v>18</v>
      </c>
      <c r="B33" s="18">
        <v>5063375</v>
      </c>
      <c r="C33" s="18">
        <v>10135000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0</v>
      </c>
      <c r="C35" s="18">
        <v>1033250</v>
      </c>
      <c r="D35" s="4">
        <v>5230</v>
      </c>
    </row>
    <row r="36" spans="1:4" ht="11.25" customHeight="1" x14ac:dyDescent="0.2">
      <c r="A36" s="8" t="s">
        <v>21</v>
      </c>
      <c r="B36" s="18">
        <v>2426828.52</v>
      </c>
      <c r="C36" s="18">
        <v>5624986.5999999996</v>
      </c>
      <c r="D36" s="4">
        <v>5240</v>
      </c>
    </row>
    <row r="37" spans="1:4" ht="11.25" customHeight="1" x14ac:dyDescent="0.2">
      <c r="A37" s="8" t="s">
        <v>22</v>
      </c>
      <c r="B37" s="18">
        <v>1300625.8700000001</v>
      </c>
      <c r="C37" s="18">
        <v>2848892.43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6650000</v>
      </c>
      <c r="C43" s="17">
        <f>SUM(C44:C46)</f>
        <v>560334.26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6650000</v>
      </c>
      <c r="C46" s="18">
        <v>560334.26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42</v>
      </c>
      <c r="B48" s="17">
        <f>SUM(B49:B53)</f>
        <v>792145.03</v>
      </c>
      <c r="C48" s="17">
        <f>SUM(C49:C53)</f>
        <v>832250.19</v>
      </c>
      <c r="D48" s="2"/>
    </row>
    <row r="49" spans="1:5" ht="11.25" customHeight="1" x14ac:dyDescent="0.2">
      <c r="A49" s="8" t="s">
        <v>26</v>
      </c>
      <c r="B49" s="18">
        <v>792145.03</v>
      </c>
      <c r="C49" s="18">
        <v>832250.19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43</v>
      </c>
      <c r="B55" s="17">
        <f>SUM(B56:B59)</f>
        <v>0</v>
      </c>
      <c r="C55" s="17">
        <f>SUM(C56:C59)</f>
        <v>6175379.4400000004</v>
      </c>
      <c r="D55" s="2"/>
    </row>
    <row r="56" spans="1:5" ht="11.25" customHeight="1" x14ac:dyDescent="0.2">
      <c r="A56" s="8" t="s">
        <v>31</v>
      </c>
      <c r="B56" s="18">
        <v>0</v>
      </c>
      <c r="C56" s="18">
        <v>6175379.4400000004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0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39</v>
      </c>
      <c r="B61" s="17">
        <f>SUM(B62)</f>
        <v>0</v>
      </c>
      <c r="C61" s="17">
        <f>SUM(C62)</f>
        <v>46008716.950000003</v>
      </c>
      <c r="D61" s="2"/>
    </row>
    <row r="62" spans="1:5" ht="11.25" customHeight="1" x14ac:dyDescent="0.2">
      <c r="A62" s="8" t="s">
        <v>37</v>
      </c>
      <c r="B62" s="18">
        <v>0</v>
      </c>
      <c r="C62" s="18">
        <v>46008716.950000003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44</v>
      </c>
      <c r="B64" s="17">
        <f>B61+B55+B48+B43+B32+B27</f>
        <v>120718629.79000001</v>
      </c>
      <c r="C64" s="20">
        <f>C61+C55+C48+C43+C32+C27</f>
        <v>273073529.5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38</v>
      </c>
      <c r="B66" s="17">
        <f>B24-B64</f>
        <v>53902893.790000007</v>
      </c>
      <c r="C66" s="17">
        <f>C24-C64</f>
        <v>17983463.24000001</v>
      </c>
      <c r="E66" s="1"/>
    </row>
    <row r="67" spans="1:8" s="2" customFormat="1" x14ac:dyDescent="0.2">
      <c r="A67" s="9"/>
      <c r="B67" s="19"/>
      <c r="C67" s="19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2023-08-01T02:11:55Z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